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K95" i="1"/>
  <c r="K88"/>
  <c r="I88"/>
  <c r="G88"/>
  <c r="K71"/>
  <c r="I71"/>
  <c r="G71"/>
  <c r="K41"/>
  <c r="I41"/>
  <c r="G41"/>
  <c r="K46"/>
  <c r="I46"/>
  <c r="G46"/>
  <c r="I11"/>
  <c r="G95"/>
  <c r="I95"/>
  <c r="I23" l="1"/>
  <c r="I16"/>
  <c r="K23"/>
  <c r="K16"/>
  <c r="K11"/>
  <c r="G23"/>
  <c r="G16"/>
  <c r="G11"/>
  <c r="G73" l="1"/>
  <c r="G98" s="1"/>
  <c r="K73"/>
  <c r="K98" s="1"/>
  <c r="I73"/>
  <c r="I98" s="1"/>
</calcChain>
</file>

<file path=xl/sharedStrings.xml><?xml version="1.0" encoding="utf-8"?>
<sst xmlns="http://schemas.openxmlformats.org/spreadsheetml/2006/main" count="95" uniqueCount="85">
  <si>
    <t>KÓD</t>
  </si>
  <si>
    <t>NÁZOV</t>
  </si>
  <si>
    <t>Výnos z dane príjmov</t>
  </si>
  <si>
    <t>Daň z pozemkov FO</t>
  </si>
  <si>
    <t>Daň zo stavieb FO</t>
  </si>
  <si>
    <t>Daň z pozemkov PO</t>
  </si>
  <si>
    <t>Daň zo stavieb PO</t>
  </si>
  <si>
    <t>Daň z nehnuteľností</t>
  </si>
  <si>
    <t>Daň za psa</t>
  </si>
  <si>
    <t>Daň za ubytovanie</t>
  </si>
  <si>
    <t>Daň za komunálne a drob.stav. odpady</t>
  </si>
  <si>
    <t>Dane za špecifické služby</t>
  </si>
  <si>
    <t>Príjmy z prenájmu pozemkov</t>
  </si>
  <si>
    <t>Príjmy z prenajatých bytov</t>
  </si>
  <si>
    <t>Príjmy z fondu opravy</t>
  </si>
  <si>
    <t>Príjmy z vlastníctva majetku</t>
  </si>
  <si>
    <t>Poplatok za miestny rozhlas</t>
  </si>
  <si>
    <t>Poplatky za MŠ</t>
  </si>
  <si>
    <t>Administratívne a iné poplatky</t>
  </si>
  <si>
    <t>Úroky z finančného hospodárenia</t>
  </si>
  <si>
    <t>Príjmy z vratkov</t>
  </si>
  <si>
    <t>Iné nedaňové príjmy</t>
  </si>
  <si>
    <t>Na prenesený výkon ŠS</t>
  </si>
  <si>
    <t xml:space="preserve"> - stavebný úrad</t>
  </si>
  <si>
    <t xml:space="preserve"> - register obyvateľstva</t>
  </si>
  <si>
    <t xml:space="preserve"> - cestná doprava</t>
  </si>
  <si>
    <t xml:space="preserve"> - životné prostredie</t>
  </si>
  <si>
    <t xml:space="preserve"> - civilná ochrana</t>
  </si>
  <si>
    <t>Transfer výchova a vzdelávanie</t>
  </si>
  <si>
    <t>Transfer na aktivačnú činnosť</t>
  </si>
  <si>
    <t>Dotácie ÚPSVaR na podporu zamest.</t>
  </si>
  <si>
    <t>Dotácie na chránené prac.miesta</t>
  </si>
  <si>
    <t>Dotácie školské stravovanie</t>
  </si>
  <si>
    <t>Iné dotácie zo Štátneho rozpočtu</t>
  </si>
  <si>
    <t>Granty</t>
  </si>
  <si>
    <t>Tuzemské bežné transfery</t>
  </si>
  <si>
    <t>Bežné príjmy spolu</t>
  </si>
  <si>
    <t>Príjem z predaja majetku</t>
  </si>
  <si>
    <t>Príjem z predaja pozemkov</t>
  </si>
  <si>
    <t>Dotácie na výstavbu bytov</t>
  </si>
  <si>
    <t>Dotácie na IBV a infraštruktúru</t>
  </si>
  <si>
    <t>Dotácie PRV</t>
  </si>
  <si>
    <t>Dlhodobé úvery</t>
  </si>
  <si>
    <t>Bankové a iné krátkodobé úvery</t>
  </si>
  <si>
    <t>Finančné príjmové operácie spolu</t>
  </si>
  <si>
    <t>Kapitálové príjmy spolu</t>
  </si>
  <si>
    <t>Rozpočet príjmová časť spolu</t>
  </si>
  <si>
    <t>Poplatky za elektr.ener.-nájomné byty</t>
  </si>
  <si>
    <t>Prenájom hrobových miest</t>
  </si>
  <si>
    <t>Správny poplatok</t>
  </si>
  <si>
    <t>Poplatok za hracie automaty</t>
  </si>
  <si>
    <t>223 001 01</t>
  </si>
  <si>
    <t>223 001 02</t>
  </si>
  <si>
    <t>223 001 03</t>
  </si>
  <si>
    <t>223 001 06</t>
  </si>
  <si>
    <t>Poplatky za vodné a stočné</t>
  </si>
  <si>
    <t>223 001 07</t>
  </si>
  <si>
    <t>223 001 10</t>
  </si>
  <si>
    <t>Poplatky za stravné</t>
  </si>
  <si>
    <t xml:space="preserve"> - na vojnové hroby</t>
  </si>
  <si>
    <t>Poplatok za plyn -nájomné byty 8 b.j.</t>
  </si>
  <si>
    <t xml:space="preserve">Schválený rozpočet </t>
  </si>
  <si>
    <t>Kaucia</t>
  </si>
  <si>
    <t>Príjmy z prenajatých nebyt. Priestorov</t>
  </si>
  <si>
    <t>Transfer - voľby</t>
  </si>
  <si>
    <t>Dotácie Ministerstvá SR na bežné výdavky</t>
  </si>
  <si>
    <t>Dotácie EÚ na bežné výdavky</t>
  </si>
  <si>
    <t>Dotácie VÚC na bežné výdavky</t>
  </si>
  <si>
    <t>Dotácie OP - KŽP  -  Kultúrny Dom</t>
  </si>
  <si>
    <t>Dotácie SAŽP  - Zberný Dvor</t>
  </si>
  <si>
    <t>Dotácie OP - Integr. Infraštruktúra</t>
  </si>
  <si>
    <t>Dotácie EU, zahraničné</t>
  </si>
  <si>
    <t>Dotácie Envirofond</t>
  </si>
  <si>
    <t>Dotácie SAŽP  -  Kanalizácia</t>
  </si>
  <si>
    <t>Iné dotácie zo Štátneho Rozpočtu</t>
  </si>
  <si>
    <t>Poplatok za rozvoj</t>
  </si>
  <si>
    <t>Poplatok za ochranu ovzdušia</t>
  </si>
  <si>
    <t>Poplatok za opatr.službu</t>
  </si>
  <si>
    <t>Príspevky mimo VS a granty</t>
  </si>
  <si>
    <t>Poplatky a platby za služby</t>
  </si>
  <si>
    <t>Bilančný prevod, prev. z min. období</t>
  </si>
  <si>
    <t>Schválený rozpočet</t>
  </si>
  <si>
    <t>Upravený rozpočet</t>
  </si>
  <si>
    <t>Dotácia na opatr. Službu</t>
  </si>
  <si>
    <t>Upravený rozpočet príjmov na rok 2021_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</si>
</sst>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1"/>
      <color theme="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3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3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1" fillId="0" borderId="4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5" xfId="0" applyFont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6" fillId="0" borderId="1" xfId="0" applyFont="1" applyBorder="1"/>
    <xf numFmtId="0" fontId="6" fillId="0" borderId="2" xfId="0" applyFont="1" applyBorder="1"/>
    <xf numFmtId="3" fontId="5" fillId="0" borderId="4" xfId="0" applyNumberFormat="1" applyFont="1" applyBorder="1"/>
    <xf numFmtId="3" fontId="0" fillId="0" borderId="4" xfId="0" applyNumberFormat="1" applyBorder="1"/>
    <xf numFmtId="3" fontId="0" fillId="0" borderId="6" xfId="0" applyNumberFormat="1" applyBorder="1"/>
    <xf numFmtId="0" fontId="1" fillId="0" borderId="6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0" borderId="9" xfId="0" applyNumberFormat="1" applyBorder="1"/>
    <xf numFmtId="0" fontId="1" fillId="0" borderId="9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0" xfId="0" applyFont="1" applyBorder="1"/>
    <xf numFmtId="0" fontId="0" fillId="0" borderId="11" xfId="0" applyFill="1" applyBorder="1"/>
    <xf numFmtId="0" fontId="8" fillId="0" borderId="5" xfId="0" applyFont="1" applyBorder="1"/>
    <xf numFmtId="0" fontId="9" fillId="0" borderId="9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10" xfId="0" applyFont="1" applyBorder="1"/>
    <xf numFmtId="0" fontId="9" fillId="0" borderId="8" xfId="0" applyFont="1" applyBorder="1"/>
    <xf numFmtId="0" fontId="9" fillId="0" borderId="0" xfId="0" applyFont="1"/>
    <xf numFmtId="0" fontId="10" fillId="0" borderId="5" xfId="0" applyFont="1" applyBorder="1"/>
    <xf numFmtId="0" fontId="10" fillId="0" borderId="10" xfId="0" applyFont="1" applyBorder="1"/>
    <xf numFmtId="0" fontId="10" fillId="0" borderId="8" xfId="0" applyFont="1" applyBorder="1"/>
    <xf numFmtId="0" fontId="11" fillId="0" borderId="2" xfId="0" applyFont="1" applyBorder="1"/>
    <xf numFmtId="0" fontId="9" fillId="0" borderId="11" xfId="0" applyFont="1" applyBorder="1"/>
    <xf numFmtId="0" fontId="14" fillId="0" borderId="1" xfId="0" applyFont="1" applyBorder="1"/>
    <xf numFmtId="0" fontId="14" fillId="0" borderId="3" xfId="0" applyFont="1" applyBorder="1"/>
    <xf numFmtId="0" fontId="12" fillId="0" borderId="1" xfId="0" applyFont="1" applyBorder="1"/>
    <xf numFmtId="0" fontId="15" fillId="0" borderId="4" xfId="0" applyFont="1" applyBorder="1"/>
    <xf numFmtId="0" fontId="15" fillId="0" borderId="9" xfId="0" applyFont="1" applyBorder="1"/>
    <xf numFmtId="0" fontId="12" fillId="0" borderId="9" xfId="0" applyFont="1" applyBorder="1"/>
    <xf numFmtId="0" fontId="12" fillId="0" borderId="4" xfId="0" applyFont="1" applyBorder="1"/>
    <xf numFmtId="0" fontId="12" fillId="0" borderId="6" xfId="0" applyFont="1" applyBorder="1"/>
    <xf numFmtId="0" fontId="10" fillId="0" borderId="11" xfId="0" applyFont="1" applyBorder="1"/>
    <xf numFmtId="0" fontId="10" fillId="0" borderId="0" xfId="0" applyFont="1" applyBorder="1"/>
    <xf numFmtId="0" fontId="10" fillId="0" borderId="7" xfId="0" applyFont="1" applyBorder="1"/>
    <xf numFmtId="0" fontId="17" fillId="0" borderId="4" xfId="0" applyFont="1" applyBorder="1"/>
    <xf numFmtId="0" fontId="18" fillId="0" borderId="9" xfId="0" applyFont="1" applyBorder="1"/>
    <xf numFmtId="0" fontId="18" fillId="0" borderId="4" xfId="0" applyFont="1" applyBorder="1"/>
    <xf numFmtId="0" fontId="19" fillId="0" borderId="4" xfId="0" applyFont="1" applyBorder="1"/>
    <xf numFmtId="0" fontId="19" fillId="0" borderId="9" xfId="0" applyFont="1" applyBorder="1"/>
    <xf numFmtId="0" fontId="18" fillId="0" borderId="6" xfId="0" applyFont="1" applyBorder="1"/>
    <xf numFmtId="0" fontId="19" fillId="0" borderId="6" xfId="0" applyFont="1" applyBorder="1"/>
    <xf numFmtId="0" fontId="18" fillId="0" borderId="0" xfId="0" applyFont="1" applyFill="1" applyBorder="1"/>
    <xf numFmtId="0" fontId="18" fillId="0" borderId="0" xfId="0" applyFont="1" applyBorder="1"/>
    <xf numFmtId="0" fontId="11" fillId="0" borderId="7" xfId="0" applyFont="1" applyBorder="1"/>
    <xf numFmtId="0" fontId="20" fillId="0" borderId="4" xfId="0" applyFont="1" applyBorder="1"/>
    <xf numFmtId="0" fontId="20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9" fillId="0" borderId="6" xfId="0" applyFont="1" applyBorder="1"/>
    <xf numFmtId="0" fontId="9" fillId="0" borderId="7" xfId="0" applyFont="1" applyBorder="1"/>
    <xf numFmtId="0" fontId="14" fillId="0" borderId="6" xfId="0" applyFont="1" applyBorder="1"/>
    <xf numFmtId="0" fontId="14" fillId="0" borderId="8" xfId="0" applyFont="1" applyBorder="1"/>
    <xf numFmtId="0" fontId="21" fillId="0" borderId="3" xfId="0" applyFont="1" applyBorder="1"/>
    <xf numFmtId="0" fontId="15" fillId="0" borderId="10" xfId="0" applyFont="1" applyBorder="1"/>
    <xf numFmtId="0" fontId="15" fillId="0" borderId="5" xfId="0" applyFont="1" applyBorder="1"/>
    <xf numFmtId="0" fontId="12" fillId="0" borderId="5" xfId="0" applyFont="1" applyBorder="1"/>
    <xf numFmtId="0" fontId="12" fillId="0" borderId="10" xfId="0" applyFont="1" applyBorder="1"/>
    <xf numFmtId="0" fontId="15" fillId="0" borderId="6" xfId="0" applyFont="1" applyBorder="1"/>
    <xf numFmtId="0" fontId="15" fillId="0" borderId="8" xfId="0" applyFont="1" applyBorder="1"/>
    <xf numFmtId="0" fontId="15" fillId="0" borderId="0" xfId="0" applyFont="1"/>
    <xf numFmtId="0" fontId="12" fillId="0" borderId="8" xfId="0" applyFont="1" applyBorder="1"/>
    <xf numFmtId="0" fontId="15" fillId="0" borderId="11" xfId="0" applyFont="1" applyBorder="1"/>
    <xf numFmtId="0" fontId="15" fillId="0" borderId="0" xfId="0" applyFont="1" applyBorder="1"/>
    <xf numFmtId="0" fontId="12" fillId="0" borderId="11" xfId="0" applyFont="1" applyBorder="1"/>
    <xf numFmtId="0" fontId="22" fillId="0" borderId="2" xfId="0" applyFont="1" applyBorder="1"/>
    <xf numFmtId="0" fontId="22" fillId="0" borderId="3" xfId="0" applyFont="1" applyBorder="1"/>
    <xf numFmtId="0" fontId="22" fillId="0" borderId="7" xfId="0" applyFont="1" applyBorder="1"/>
    <xf numFmtId="0" fontId="22" fillId="0" borderId="8" xfId="0" applyFont="1" applyBorder="1"/>
    <xf numFmtId="0" fontId="23" fillId="0" borderId="0" xfId="0" applyFont="1" applyBorder="1"/>
    <xf numFmtId="0" fontId="23" fillId="0" borderId="5" xfId="0" applyFont="1" applyBorder="1"/>
    <xf numFmtId="0" fontId="24" fillId="0" borderId="11" xfId="0" applyFont="1" applyBorder="1"/>
    <xf numFmtId="0" fontId="24" fillId="0" borderId="10" xfId="0" applyFont="1" applyBorder="1"/>
    <xf numFmtId="0" fontId="24" fillId="0" borderId="0" xfId="0" applyFont="1" applyBorder="1"/>
    <xf numFmtId="0" fontId="24" fillId="0" borderId="5" xfId="0" applyFont="1" applyBorder="1"/>
    <xf numFmtId="0" fontId="24" fillId="0" borderId="9" xfId="0" applyFont="1" applyBorder="1"/>
    <xf numFmtId="0" fontId="24" fillId="0" borderId="0" xfId="0" applyFont="1" applyFill="1" applyBorder="1"/>
    <xf numFmtId="0" fontId="25" fillId="0" borderId="0" xfId="0" applyFont="1" applyBorder="1"/>
    <xf numFmtId="0" fontId="25" fillId="0" borderId="5" xfId="0" applyFont="1" applyBorder="1"/>
    <xf numFmtId="0" fontId="24" fillId="0" borderId="4" xfId="0" applyFont="1" applyBorder="1"/>
    <xf numFmtId="0" fontId="25" fillId="0" borderId="11" xfId="0" applyFont="1" applyBorder="1"/>
    <xf numFmtId="0" fontId="25" fillId="0" borderId="10" xfId="0" applyFont="1" applyBorder="1"/>
    <xf numFmtId="0" fontId="24" fillId="0" borderId="6" xfId="0" applyFont="1" applyBorder="1"/>
    <xf numFmtId="0" fontId="24" fillId="0" borderId="8" xfId="0" applyFont="1" applyBorder="1"/>
    <xf numFmtId="0" fontId="24" fillId="0" borderId="0" xfId="0" applyFont="1"/>
    <xf numFmtId="0" fontId="25" fillId="0" borderId="7" xfId="0" applyFont="1" applyBorder="1"/>
    <xf numFmtId="0" fontId="25" fillId="0" borderId="8" xfId="0" applyFont="1" applyBorder="1"/>
    <xf numFmtId="0" fontId="25" fillId="0" borderId="9" xfId="0" applyFont="1" applyBorder="1"/>
    <xf numFmtId="0" fontId="18" fillId="0" borderId="11" xfId="0" applyFont="1" applyBorder="1"/>
    <xf numFmtId="0" fontId="18" fillId="0" borderId="11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9" fillId="0" borderId="14" xfId="0" applyFont="1" applyBorder="1"/>
    <xf numFmtId="0" fontId="15" fillId="0" borderId="12" xfId="0" applyFont="1" applyBorder="1"/>
    <xf numFmtId="0" fontId="15" fillId="0" borderId="14" xfId="0" applyFont="1" applyBorder="1"/>
    <xf numFmtId="0" fontId="24" fillId="0" borderId="12" xfId="0" applyFont="1" applyBorder="1"/>
    <xf numFmtId="0" fontId="24" fillId="0" borderId="13" xfId="0" applyFont="1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/>
    <xf numFmtId="0" fontId="0" fillId="0" borderId="17" xfId="0" applyBorder="1"/>
    <xf numFmtId="0" fontId="2" fillId="0" borderId="15" xfId="0" applyFont="1" applyBorder="1"/>
    <xf numFmtId="0" fontId="2" fillId="0" borderId="16" xfId="0" applyFont="1" applyBorder="1"/>
    <xf numFmtId="0" fontId="13" fillId="0" borderId="17" xfId="0" applyFont="1" applyBorder="1"/>
    <xf numFmtId="0" fontId="16" fillId="0" borderId="15" xfId="0" applyFont="1" applyBorder="1"/>
    <xf numFmtId="0" fontId="16" fillId="0" borderId="17" xfId="0" applyFont="1" applyBorder="1"/>
    <xf numFmtId="0" fontId="26" fillId="0" borderId="15" xfId="0" applyFont="1" applyBorder="1"/>
    <xf numFmtId="0" fontId="26" fillId="0" borderId="16" xfId="0" applyFont="1" applyBorder="1"/>
    <xf numFmtId="0" fontId="0" fillId="0" borderId="0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Fill="1" applyBorder="1"/>
    <xf numFmtId="0" fontId="0" fillId="0" borderId="11" xfId="0" applyFont="1" applyBorder="1"/>
    <xf numFmtId="0" fontId="0" fillId="0" borderId="9" xfId="0" applyFont="1" applyBorder="1"/>
    <xf numFmtId="0" fontId="1" fillId="0" borderId="9" xfId="0" applyFont="1" applyFill="1" applyBorder="1"/>
    <xf numFmtId="0" fontId="18" fillId="0" borderId="4" xfId="0" applyFont="1" applyFill="1" applyBorder="1"/>
    <xf numFmtId="0" fontId="0" fillId="0" borderId="9" xfId="0" applyFill="1" applyBorder="1"/>
    <xf numFmtId="0" fontId="0" fillId="0" borderId="4" xfId="0" applyFill="1" applyBorder="1"/>
    <xf numFmtId="0" fontId="0" fillId="0" borderId="18" xfId="0" applyFill="1" applyBorder="1"/>
    <xf numFmtId="0" fontId="0" fillId="0" borderId="19" xfId="0" applyBorder="1"/>
    <xf numFmtId="0" fontId="18" fillId="0" borderId="18" xfId="0" applyFont="1" applyBorder="1"/>
    <xf numFmtId="0" fontId="9" fillId="0" borderId="20" xfId="0" applyFont="1" applyBorder="1"/>
    <xf numFmtId="0" fontId="9" fillId="0" borderId="19" xfId="0" applyFont="1" applyBorder="1"/>
    <xf numFmtId="0" fontId="15" fillId="0" borderId="18" xfId="0" applyFont="1" applyBorder="1"/>
    <xf numFmtId="0" fontId="15" fillId="0" borderId="20" xfId="0" applyFont="1" applyBorder="1"/>
    <xf numFmtId="0" fontId="24" fillId="0" borderId="19" xfId="0" applyFont="1" applyBorder="1"/>
    <xf numFmtId="0" fontId="24" fillId="0" borderId="20" xfId="0" applyFont="1" applyBorder="1"/>
    <xf numFmtId="0" fontId="2" fillId="0" borderId="18" xfId="0" applyFont="1" applyFill="1" applyBorder="1"/>
    <xf numFmtId="0" fontId="2" fillId="0" borderId="19" xfId="0" applyFont="1" applyBorder="1"/>
    <xf numFmtId="0" fontId="7" fillId="0" borderId="19" xfId="0" applyFont="1" applyBorder="1"/>
    <xf numFmtId="0" fontId="0" fillId="0" borderId="20" xfId="0" applyBorder="1"/>
    <xf numFmtId="0" fontId="1" fillId="0" borderId="18" xfId="0" applyFont="1" applyBorder="1"/>
    <xf numFmtId="0" fontId="1" fillId="0" borderId="20" xfId="0" applyFont="1" applyBorder="1"/>
    <xf numFmtId="0" fontId="10" fillId="0" borderId="19" xfId="0" applyFont="1" applyBorder="1"/>
    <xf numFmtId="0" fontId="12" fillId="0" borderId="18" xfId="0" applyFont="1" applyBorder="1"/>
    <xf numFmtId="0" fontId="12" fillId="0" borderId="19" xfId="0" applyFont="1" applyBorder="1"/>
    <xf numFmtId="0" fontId="25" fillId="0" borderId="18" xfId="0" applyFont="1" applyBorder="1"/>
    <xf numFmtId="0" fontId="25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9" fillId="0" borderId="21" xfId="0" applyFont="1" applyBorder="1"/>
    <xf numFmtId="0" fontId="15" fillId="0" borderId="22" xfId="0" applyFont="1" applyBorder="1"/>
    <xf numFmtId="0" fontId="15" fillId="0" borderId="21" xfId="0" applyFont="1" applyBorder="1"/>
    <xf numFmtId="0" fontId="24" fillId="0" borderId="22" xfId="0" applyFont="1" applyBorder="1"/>
    <xf numFmtId="0" fontId="24" fillId="0" borderId="23" xfId="0" applyFont="1" applyBorder="1"/>
    <xf numFmtId="0" fontId="15" fillId="0" borderId="1" xfId="0" applyFont="1" applyBorder="1"/>
    <xf numFmtId="0" fontId="15" fillId="0" borderId="3" xfId="0" applyFont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9"/>
  <sheetViews>
    <sheetView tabSelected="1" zoomScale="103" zoomScaleNormal="103" workbookViewId="0"/>
  </sheetViews>
  <sheetFormatPr defaultRowHeight="15"/>
  <cols>
    <col min="1" max="1" width="9.140625" customWidth="1"/>
    <col min="7" max="7" width="9.28515625" bestFit="1" customWidth="1"/>
    <col min="9" max="9" width="9.28515625" bestFit="1" customWidth="1"/>
    <col min="11" max="11" width="10" customWidth="1"/>
  </cols>
  <sheetData>
    <row r="1" spans="1:14" ht="18.75">
      <c r="A1" s="12" t="s">
        <v>84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</row>
    <row r="2" spans="1:14" ht="15.75" thickBo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>
      <c r="A3" s="14" t="s">
        <v>0</v>
      </c>
      <c r="B3" s="16"/>
      <c r="C3" s="15"/>
      <c r="D3" s="15" t="s">
        <v>1</v>
      </c>
      <c r="E3" s="15"/>
      <c r="F3" s="15"/>
      <c r="G3" s="14" t="s">
        <v>61</v>
      </c>
      <c r="H3" s="16"/>
      <c r="I3" s="50" t="s">
        <v>81</v>
      </c>
      <c r="J3" s="50"/>
      <c r="K3" s="52" t="s">
        <v>82</v>
      </c>
      <c r="L3" s="53"/>
      <c r="M3" s="93"/>
      <c r="N3" s="94"/>
    </row>
    <row r="4" spans="1:14" ht="15.75" thickBot="1">
      <c r="A4" s="17"/>
      <c r="B4" s="19"/>
      <c r="C4" s="18"/>
      <c r="D4" s="18"/>
      <c r="E4" s="18"/>
      <c r="F4" s="18"/>
      <c r="G4" s="17">
        <v>2019</v>
      </c>
      <c r="H4" s="19"/>
      <c r="I4" s="72">
        <v>2021</v>
      </c>
      <c r="J4" s="72"/>
      <c r="K4" s="79">
        <v>2021</v>
      </c>
      <c r="L4" s="80"/>
      <c r="M4" s="95"/>
      <c r="N4" s="96"/>
    </row>
    <row r="5" spans="1:14" ht="15.75">
      <c r="A5" s="27">
        <v>111003</v>
      </c>
      <c r="B5" s="20"/>
      <c r="C5" s="25" t="s">
        <v>2</v>
      </c>
      <c r="D5" s="26"/>
      <c r="E5" s="26"/>
      <c r="F5" s="16"/>
      <c r="G5" s="63"/>
      <c r="H5" s="40"/>
      <c r="I5" s="73">
        <v>205668</v>
      </c>
      <c r="J5" s="74"/>
      <c r="K5" s="54">
        <v>205668</v>
      </c>
      <c r="L5" s="81"/>
      <c r="M5" s="97"/>
      <c r="N5" s="98"/>
    </row>
    <row r="6" spans="1:14">
      <c r="A6" s="31"/>
      <c r="B6" s="32"/>
      <c r="C6" s="31"/>
      <c r="D6" s="33"/>
      <c r="E6" s="33"/>
      <c r="F6" s="32"/>
      <c r="G6" s="64"/>
      <c r="H6" s="32"/>
      <c r="I6" s="51"/>
      <c r="J6" s="51"/>
      <c r="K6" s="56"/>
      <c r="L6" s="82"/>
      <c r="M6" s="99"/>
      <c r="N6" s="100"/>
    </row>
    <row r="7" spans="1:14">
      <c r="A7" s="28">
        <v>121001</v>
      </c>
      <c r="B7" s="6"/>
      <c r="C7" s="4" t="s">
        <v>3</v>
      </c>
      <c r="D7" s="5"/>
      <c r="E7" s="5"/>
      <c r="F7" s="6"/>
      <c r="G7" s="65"/>
      <c r="H7" s="6"/>
      <c r="I7" s="75">
        <v>59890</v>
      </c>
      <c r="J7" s="75"/>
      <c r="K7" s="55"/>
      <c r="L7" s="83"/>
      <c r="M7" s="101"/>
      <c r="N7" s="102"/>
    </row>
    <row r="8" spans="1:14">
      <c r="A8" s="34">
        <v>121001</v>
      </c>
      <c r="B8" s="32"/>
      <c r="C8" s="31" t="s">
        <v>5</v>
      </c>
      <c r="D8" s="33"/>
      <c r="E8" s="33"/>
      <c r="F8" s="32"/>
      <c r="G8" s="64"/>
      <c r="H8" s="32"/>
      <c r="I8" s="41"/>
      <c r="J8" s="51"/>
      <c r="K8" s="56">
        <v>59890</v>
      </c>
      <c r="L8" s="82"/>
      <c r="M8" s="103"/>
      <c r="N8" s="100"/>
    </row>
    <row r="9" spans="1:14">
      <c r="A9" s="28">
        <v>121002</v>
      </c>
      <c r="B9" s="6"/>
      <c r="C9" s="4" t="s">
        <v>4</v>
      </c>
      <c r="D9" s="5"/>
      <c r="E9" s="5"/>
      <c r="F9" s="6"/>
      <c r="G9" s="65"/>
      <c r="H9" s="6"/>
      <c r="I9" s="76">
        <v>11927</v>
      </c>
      <c r="J9" s="75"/>
      <c r="K9" s="55"/>
      <c r="L9" s="83"/>
      <c r="M9" s="104"/>
      <c r="N9" s="102"/>
    </row>
    <row r="10" spans="1:14">
      <c r="A10" s="34">
        <v>121002</v>
      </c>
      <c r="B10" s="32"/>
      <c r="C10" s="31" t="s">
        <v>6</v>
      </c>
      <c r="D10" s="33"/>
      <c r="E10" s="33"/>
      <c r="F10" s="32"/>
      <c r="G10" s="64"/>
      <c r="H10" s="32"/>
      <c r="I10" s="41"/>
      <c r="J10" s="51"/>
      <c r="K10" s="56">
        <v>11927</v>
      </c>
      <c r="L10" s="82"/>
      <c r="M10" s="103"/>
      <c r="N10" s="100"/>
    </row>
    <row r="11" spans="1:14">
      <c r="A11" s="4"/>
      <c r="B11" s="6"/>
      <c r="C11" s="11" t="s">
        <v>7</v>
      </c>
      <c r="D11" s="10"/>
      <c r="E11" s="10"/>
      <c r="F11" s="6"/>
      <c r="G11" s="66">
        <f>G7+G8+G9+G10</f>
        <v>0</v>
      </c>
      <c r="H11" s="37"/>
      <c r="I11" s="61">
        <f>I7+I8+I9+I10</f>
        <v>71817</v>
      </c>
      <c r="J11" s="61"/>
      <c r="K11" s="58">
        <f>K7+K8+K9+K10</f>
        <v>71817</v>
      </c>
      <c r="L11" s="84"/>
      <c r="M11" s="105"/>
      <c r="N11" s="106"/>
    </row>
    <row r="12" spans="1:14">
      <c r="A12" s="31"/>
      <c r="B12" s="32"/>
      <c r="C12" s="31"/>
      <c r="D12" s="33"/>
      <c r="E12" s="33"/>
      <c r="F12" s="32"/>
      <c r="G12" s="64"/>
      <c r="H12" s="32"/>
      <c r="I12" s="51"/>
      <c r="J12" s="51"/>
      <c r="K12" s="56"/>
      <c r="L12" s="82"/>
      <c r="M12" s="99"/>
      <c r="N12" s="100"/>
    </row>
    <row r="13" spans="1:14">
      <c r="A13" s="28">
        <v>133001</v>
      </c>
      <c r="B13" s="6"/>
      <c r="C13" s="4" t="s">
        <v>8</v>
      </c>
      <c r="D13" s="5"/>
      <c r="E13" s="5"/>
      <c r="F13" s="6"/>
      <c r="G13" s="65"/>
      <c r="H13" s="6"/>
      <c r="I13" s="42">
        <v>200</v>
      </c>
      <c r="J13" s="75"/>
      <c r="K13" s="55">
        <v>200</v>
      </c>
      <c r="L13" s="83"/>
      <c r="M13" s="107"/>
      <c r="N13" s="102"/>
    </row>
    <row r="14" spans="1:14">
      <c r="A14" s="31"/>
      <c r="B14" s="32"/>
      <c r="C14" s="31" t="s">
        <v>9</v>
      </c>
      <c r="D14" s="33"/>
      <c r="E14" s="33"/>
      <c r="F14" s="32"/>
      <c r="G14" s="64"/>
      <c r="H14" s="32"/>
      <c r="I14" s="51"/>
      <c r="J14" s="51"/>
      <c r="K14" s="56"/>
      <c r="L14" s="82"/>
      <c r="M14" s="99"/>
      <c r="N14" s="100"/>
    </row>
    <row r="15" spans="1:14">
      <c r="A15" s="28">
        <v>133013</v>
      </c>
      <c r="B15" s="6"/>
      <c r="C15" s="4" t="s">
        <v>10</v>
      </c>
      <c r="D15" s="5"/>
      <c r="E15" s="5"/>
      <c r="F15" s="6"/>
      <c r="G15" s="65"/>
      <c r="H15" s="6"/>
      <c r="I15" s="42">
        <v>17500</v>
      </c>
      <c r="J15" s="75"/>
      <c r="K15" s="55">
        <v>18000</v>
      </c>
      <c r="L15" s="83"/>
      <c r="M15" s="107"/>
      <c r="N15" s="102"/>
    </row>
    <row r="16" spans="1:14">
      <c r="A16" s="31"/>
      <c r="B16" s="32"/>
      <c r="C16" s="35" t="s">
        <v>11</v>
      </c>
      <c r="D16" s="36"/>
      <c r="E16" s="36"/>
      <c r="F16" s="32"/>
      <c r="G16" s="67">
        <f>G13+G14+G15</f>
        <v>0</v>
      </c>
      <c r="H16" s="38"/>
      <c r="I16" s="60">
        <f>I13+I14+I15</f>
        <v>17700</v>
      </c>
      <c r="J16" s="60"/>
      <c r="K16" s="57">
        <f>K13+K14+K15</f>
        <v>18200</v>
      </c>
      <c r="L16" s="85"/>
      <c r="M16" s="108"/>
      <c r="N16" s="109"/>
    </row>
    <row r="17" spans="1:14">
      <c r="A17" s="4"/>
      <c r="B17" s="6"/>
      <c r="C17" s="11"/>
      <c r="D17" s="10"/>
      <c r="E17" s="5"/>
      <c r="F17" s="6"/>
      <c r="G17" s="65"/>
      <c r="H17" s="6"/>
      <c r="I17" s="75"/>
      <c r="J17" s="75"/>
      <c r="K17" s="55"/>
      <c r="L17" s="83"/>
      <c r="M17" s="101"/>
      <c r="N17" s="102"/>
    </row>
    <row r="18" spans="1:14">
      <c r="A18" s="34">
        <v>212002</v>
      </c>
      <c r="B18" s="32"/>
      <c r="C18" s="31" t="s">
        <v>12</v>
      </c>
      <c r="D18" s="33"/>
      <c r="E18" s="33"/>
      <c r="F18" s="32"/>
      <c r="G18" s="64"/>
      <c r="H18" s="32"/>
      <c r="I18" s="41">
        <v>27500</v>
      </c>
      <c r="J18" s="51"/>
      <c r="K18" s="56">
        <v>7500</v>
      </c>
      <c r="L18" s="82"/>
      <c r="M18" s="103"/>
      <c r="N18" s="100"/>
    </row>
    <row r="19" spans="1:14">
      <c r="A19" s="4"/>
      <c r="B19" s="6"/>
      <c r="C19" s="4" t="s">
        <v>48</v>
      </c>
      <c r="D19" s="5"/>
      <c r="E19" s="5"/>
      <c r="F19" s="6"/>
      <c r="G19" s="65"/>
      <c r="H19" s="6"/>
      <c r="I19" s="42">
        <v>200</v>
      </c>
      <c r="J19" s="75"/>
      <c r="K19" s="55">
        <v>200</v>
      </c>
      <c r="L19" s="83"/>
      <c r="M19" s="107"/>
      <c r="N19" s="102"/>
    </row>
    <row r="20" spans="1:14">
      <c r="A20" s="31"/>
      <c r="B20" s="32"/>
      <c r="C20" s="31" t="s">
        <v>13</v>
      </c>
      <c r="D20" s="33"/>
      <c r="E20" s="33"/>
      <c r="F20" s="32"/>
      <c r="G20" s="64"/>
      <c r="H20" s="32"/>
      <c r="I20" s="41">
        <v>49409</v>
      </c>
      <c r="J20" s="51"/>
      <c r="K20" s="56">
        <v>49409</v>
      </c>
      <c r="L20" s="82"/>
      <c r="M20" s="103"/>
      <c r="N20" s="100"/>
    </row>
    <row r="21" spans="1:14">
      <c r="A21" s="4"/>
      <c r="B21" s="6"/>
      <c r="C21" s="4" t="s">
        <v>63</v>
      </c>
      <c r="D21" s="5"/>
      <c r="E21" s="5"/>
      <c r="F21" s="6"/>
      <c r="G21" s="65"/>
      <c r="H21" s="6"/>
      <c r="I21" s="42">
        <v>14724</v>
      </c>
      <c r="J21" s="75"/>
      <c r="K21" s="55">
        <v>16524</v>
      </c>
      <c r="L21" s="83"/>
      <c r="M21" s="107"/>
      <c r="N21" s="102"/>
    </row>
    <row r="22" spans="1:14">
      <c r="A22" s="31"/>
      <c r="B22" s="32"/>
      <c r="C22" s="31" t="s">
        <v>14</v>
      </c>
      <c r="D22" s="33"/>
      <c r="E22" s="33"/>
      <c r="F22" s="32"/>
      <c r="G22" s="64"/>
      <c r="H22" s="32"/>
      <c r="I22" s="41">
        <v>6591</v>
      </c>
      <c r="J22" s="51"/>
      <c r="K22" s="56">
        <v>6591</v>
      </c>
      <c r="L22" s="82"/>
      <c r="M22" s="103"/>
      <c r="N22" s="100"/>
    </row>
    <row r="23" spans="1:14">
      <c r="A23" s="4"/>
      <c r="B23" s="6"/>
      <c r="C23" s="11" t="s">
        <v>15</v>
      </c>
      <c r="D23" s="10"/>
      <c r="E23" s="10"/>
      <c r="F23" s="6"/>
      <c r="G23" s="66">
        <f>G18+G19+G20+G21+G22</f>
        <v>0</v>
      </c>
      <c r="H23" s="37"/>
      <c r="I23" s="61">
        <f>I18+I19+I20+I21+I22</f>
        <v>98424</v>
      </c>
      <c r="J23" s="61"/>
      <c r="K23" s="58">
        <f>K18+K19+K20+K21+K22</f>
        <v>80224</v>
      </c>
      <c r="L23" s="84"/>
      <c r="M23" s="105"/>
      <c r="N23" s="106"/>
    </row>
    <row r="24" spans="1:14">
      <c r="A24" s="31"/>
      <c r="B24" s="32"/>
      <c r="C24" s="31"/>
      <c r="D24" s="33"/>
      <c r="E24" s="33"/>
      <c r="F24" s="32"/>
      <c r="G24" s="64"/>
      <c r="H24" s="32"/>
      <c r="I24" s="51"/>
      <c r="J24" s="51"/>
      <c r="K24" s="56"/>
      <c r="L24" s="82"/>
      <c r="M24" s="99"/>
      <c r="N24" s="100"/>
    </row>
    <row r="25" spans="1:14">
      <c r="A25" s="28">
        <v>221004</v>
      </c>
      <c r="B25" s="6"/>
      <c r="C25" s="4" t="s">
        <v>50</v>
      </c>
      <c r="D25" s="5"/>
      <c r="E25" s="5"/>
      <c r="F25" s="6"/>
      <c r="G25" s="65"/>
      <c r="H25" s="43"/>
      <c r="I25" s="42"/>
      <c r="J25" s="75"/>
      <c r="K25" s="55"/>
      <c r="L25" s="83"/>
      <c r="M25" s="107"/>
      <c r="N25" s="102"/>
    </row>
    <row r="26" spans="1:14">
      <c r="A26" s="31" t="s">
        <v>51</v>
      </c>
      <c r="B26" s="32"/>
      <c r="C26" s="41" t="s">
        <v>49</v>
      </c>
      <c r="D26" s="51"/>
      <c r="E26" s="51"/>
      <c r="F26" s="32"/>
      <c r="G26" s="64"/>
      <c r="H26" s="44"/>
      <c r="I26" s="41">
        <v>4500</v>
      </c>
      <c r="J26" s="51"/>
      <c r="K26" s="56">
        <v>7000</v>
      </c>
      <c r="L26" s="82"/>
      <c r="M26" s="103"/>
      <c r="N26" s="100"/>
    </row>
    <row r="27" spans="1:14">
      <c r="A27" s="4" t="s">
        <v>52</v>
      </c>
      <c r="B27" s="6"/>
      <c r="C27" s="4" t="s">
        <v>16</v>
      </c>
      <c r="D27" s="5"/>
      <c r="E27" s="5"/>
      <c r="F27" s="6"/>
      <c r="G27" s="65"/>
      <c r="H27" s="43"/>
      <c r="I27" s="42">
        <v>200</v>
      </c>
      <c r="J27" s="75"/>
      <c r="K27" s="55">
        <v>200</v>
      </c>
      <c r="L27" s="83"/>
      <c r="M27" s="107"/>
      <c r="N27" s="102"/>
    </row>
    <row r="28" spans="1:14">
      <c r="A28" s="31" t="s">
        <v>53</v>
      </c>
      <c r="B28" s="32"/>
      <c r="C28" s="41" t="s">
        <v>77</v>
      </c>
      <c r="D28" s="51"/>
      <c r="E28" s="51"/>
      <c r="F28" s="32"/>
      <c r="G28" s="64"/>
      <c r="H28" s="44"/>
      <c r="I28" s="41">
        <v>3600</v>
      </c>
      <c r="J28" s="51"/>
      <c r="K28" s="56">
        <v>4500</v>
      </c>
      <c r="L28" s="82"/>
      <c r="M28" s="103"/>
      <c r="N28" s="100"/>
    </row>
    <row r="29" spans="1:14">
      <c r="A29" s="4" t="s">
        <v>54</v>
      </c>
      <c r="B29" s="6"/>
      <c r="C29" s="4" t="s">
        <v>60</v>
      </c>
      <c r="D29" s="5"/>
      <c r="E29" s="5"/>
      <c r="F29" s="6"/>
      <c r="G29" s="65"/>
      <c r="H29" s="43"/>
      <c r="I29" s="42">
        <v>12111</v>
      </c>
      <c r="J29" s="75"/>
      <c r="K29" s="55">
        <v>12111</v>
      </c>
      <c r="L29" s="83"/>
      <c r="M29" s="107"/>
      <c r="N29" s="102"/>
    </row>
    <row r="30" spans="1:14">
      <c r="A30" s="31" t="s">
        <v>56</v>
      </c>
      <c r="B30" s="32"/>
      <c r="C30" s="31" t="s">
        <v>47</v>
      </c>
      <c r="D30" s="33"/>
      <c r="E30" s="33"/>
      <c r="F30" s="32"/>
      <c r="G30" s="64"/>
      <c r="H30" s="44"/>
      <c r="I30" s="41">
        <v>1537</v>
      </c>
      <c r="J30" s="51"/>
      <c r="K30" s="56">
        <v>1537</v>
      </c>
      <c r="L30" s="82"/>
      <c r="M30" s="103"/>
      <c r="N30" s="100"/>
    </row>
    <row r="31" spans="1:14">
      <c r="A31" s="4" t="s">
        <v>57</v>
      </c>
      <c r="B31" s="6"/>
      <c r="C31" s="4" t="s">
        <v>55</v>
      </c>
      <c r="D31" s="5"/>
      <c r="E31" s="5"/>
      <c r="F31" s="6"/>
      <c r="G31" s="65"/>
      <c r="H31" s="43"/>
      <c r="I31" s="42">
        <v>13185</v>
      </c>
      <c r="J31" s="75"/>
      <c r="K31" s="55">
        <v>13860</v>
      </c>
      <c r="L31" s="83"/>
      <c r="M31" s="107"/>
      <c r="N31" s="102"/>
    </row>
    <row r="32" spans="1:14">
      <c r="A32" s="34">
        <v>223002</v>
      </c>
      <c r="B32" s="32"/>
      <c r="C32" s="31" t="s">
        <v>17</v>
      </c>
      <c r="D32" s="33"/>
      <c r="E32" s="33"/>
      <c r="F32" s="32"/>
      <c r="G32" s="64"/>
      <c r="H32" s="44"/>
      <c r="I32" s="41">
        <v>460</v>
      </c>
      <c r="J32" s="51"/>
      <c r="K32" s="56">
        <v>1000</v>
      </c>
      <c r="L32" s="82"/>
      <c r="M32" s="103"/>
      <c r="N32" s="100"/>
    </row>
    <row r="33" spans="1:14" ht="15.75" thickBot="1">
      <c r="A33" s="29">
        <v>223003</v>
      </c>
      <c r="B33" s="9"/>
      <c r="C33" s="77" t="s">
        <v>58</v>
      </c>
      <c r="D33" s="78"/>
      <c r="E33" s="62"/>
      <c r="F33" s="24"/>
      <c r="G33" s="68"/>
      <c r="H33" s="45"/>
      <c r="I33" s="77">
        <v>1946</v>
      </c>
      <c r="J33" s="78"/>
      <c r="K33" s="86">
        <v>1946</v>
      </c>
      <c r="L33" s="87"/>
      <c r="M33" s="110"/>
      <c r="N33" s="111"/>
    </row>
    <row r="34" spans="1:14">
      <c r="A34" s="5"/>
      <c r="G34" s="46"/>
      <c r="H34" s="46"/>
      <c r="I34" s="46"/>
      <c r="J34" s="46"/>
      <c r="K34" s="88"/>
      <c r="L34" s="88"/>
      <c r="M34" s="112"/>
      <c r="N34" s="112"/>
    </row>
    <row r="35" spans="1:14" ht="15.75" thickBot="1">
      <c r="A35" s="5"/>
      <c r="G35" s="46"/>
      <c r="H35" s="46"/>
      <c r="I35" s="46"/>
      <c r="J35" s="46"/>
      <c r="K35" s="88"/>
      <c r="L35" s="88"/>
      <c r="M35" s="112"/>
      <c r="N35" s="112"/>
    </row>
    <row r="36" spans="1:14">
      <c r="A36" s="1" t="s">
        <v>0</v>
      </c>
      <c r="B36" s="3"/>
      <c r="C36" s="1"/>
      <c r="D36" s="2" t="s">
        <v>1</v>
      </c>
      <c r="E36" s="2"/>
      <c r="F36" s="2"/>
      <c r="G36" s="14" t="s">
        <v>61</v>
      </c>
      <c r="H36" s="16"/>
      <c r="I36" s="50" t="s">
        <v>81</v>
      </c>
      <c r="J36" s="50"/>
      <c r="K36" s="52" t="s">
        <v>82</v>
      </c>
      <c r="L36" s="53"/>
      <c r="M36" s="93"/>
      <c r="N36" s="94"/>
    </row>
    <row r="37" spans="1:14" ht="15.75" thickBot="1">
      <c r="A37" s="7"/>
      <c r="B37" s="9"/>
      <c r="C37" s="7"/>
      <c r="D37" s="8"/>
      <c r="E37" s="8"/>
      <c r="F37" s="8"/>
      <c r="G37" s="17">
        <v>2019</v>
      </c>
      <c r="H37" s="19"/>
      <c r="I37" s="72">
        <v>2021</v>
      </c>
      <c r="J37" s="72"/>
      <c r="K37" s="79">
        <v>2021</v>
      </c>
      <c r="L37" s="80"/>
      <c r="M37" s="95"/>
      <c r="N37" s="96"/>
    </row>
    <row r="38" spans="1:14">
      <c r="A38" s="4"/>
      <c r="B38" s="6"/>
      <c r="C38" s="138" t="s">
        <v>75</v>
      </c>
      <c r="D38" s="137"/>
      <c r="E38" s="137"/>
      <c r="F38" s="139"/>
      <c r="G38" s="66"/>
      <c r="H38" s="47"/>
      <c r="I38" s="75">
        <v>17000</v>
      </c>
      <c r="J38" s="75"/>
      <c r="K38" s="175">
        <v>17000</v>
      </c>
      <c r="L38" s="176"/>
      <c r="M38" s="101"/>
      <c r="N38" s="102"/>
    </row>
    <row r="39" spans="1:14">
      <c r="A39" s="31"/>
      <c r="B39" s="32"/>
      <c r="C39" s="142" t="s">
        <v>76</v>
      </c>
      <c r="D39" s="141"/>
      <c r="E39" s="141"/>
      <c r="F39" s="141"/>
      <c r="G39" s="67"/>
      <c r="H39" s="48"/>
      <c r="I39" s="51">
        <v>1300</v>
      </c>
      <c r="J39" s="51"/>
      <c r="K39" s="56">
        <v>1300</v>
      </c>
      <c r="L39" s="82"/>
      <c r="M39" s="99"/>
      <c r="N39" s="100"/>
    </row>
    <row r="40" spans="1:14">
      <c r="A40" s="4"/>
      <c r="B40" s="6"/>
      <c r="C40" s="31"/>
      <c r="D40" s="33"/>
      <c r="E40" s="33"/>
      <c r="F40" s="33"/>
      <c r="G40" s="64"/>
      <c r="H40" s="44"/>
      <c r="I40" s="51"/>
      <c r="J40" s="51"/>
      <c r="K40" s="56"/>
      <c r="L40" s="82"/>
      <c r="M40" s="99"/>
      <c r="N40" s="100"/>
    </row>
    <row r="41" spans="1:14">
      <c r="A41" s="34"/>
      <c r="B41" s="32"/>
      <c r="C41" s="11" t="s">
        <v>18</v>
      </c>
      <c r="D41" s="10"/>
      <c r="E41" s="10"/>
      <c r="F41" s="37"/>
      <c r="G41" s="66">
        <f>G25+G26+G27+G28+G29+G30+G31+G32+G33+G38+G39+G40</f>
        <v>0</v>
      </c>
      <c r="H41" s="47"/>
      <c r="I41" s="61">
        <f>I25+I26+I27+I28+I29+I30+I31+I32+I33+I38+I39+I40</f>
        <v>55839</v>
      </c>
      <c r="J41" s="61"/>
      <c r="K41" s="58">
        <f>K25+K26+K27+K28+K29+K30+K31+K32+K33+K38+K39+K40</f>
        <v>60454</v>
      </c>
      <c r="L41" s="84"/>
      <c r="M41" s="105"/>
      <c r="N41" s="106"/>
    </row>
    <row r="42" spans="1:14">
      <c r="A42" s="4"/>
      <c r="B42" s="6"/>
      <c r="C42" s="35" t="s">
        <v>19</v>
      </c>
      <c r="D42" s="36"/>
      <c r="E42" s="36"/>
      <c r="F42" s="36"/>
      <c r="G42" s="67"/>
      <c r="H42" s="48"/>
      <c r="I42" s="60">
        <v>30</v>
      </c>
      <c r="J42" s="60"/>
      <c r="K42" s="57">
        <v>60</v>
      </c>
      <c r="L42" s="85"/>
      <c r="M42" s="108"/>
      <c r="N42" s="109"/>
    </row>
    <row r="43" spans="1:14">
      <c r="A43" s="31"/>
      <c r="B43" s="32"/>
      <c r="C43" s="143"/>
      <c r="D43" s="36"/>
      <c r="E43" s="36"/>
      <c r="F43" s="33"/>
      <c r="G43" s="67"/>
      <c r="H43" s="48"/>
      <c r="I43" s="60"/>
      <c r="J43" s="60"/>
      <c r="K43" s="57"/>
      <c r="L43" s="85"/>
      <c r="M43" s="108"/>
      <c r="N43" s="109"/>
    </row>
    <row r="44" spans="1:14">
      <c r="A44" s="4"/>
      <c r="B44" s="6"/>
      <c r="C44" s="64" t="s">
        <v>20</v>
      </c>
      <c r="D44" s="51"/>
      <c r="E44" s="51"/>
      <c r="F44" s="33"/>
      <c r="G44" s="64"/>
      <c r="H44" s="44"/>
      <c r="I44" s="51">
        <v>1500</v>
      </c>
      <c r="J44" s="51"/>
      <c r="K44" s="56">
        <v>1500</v>
      </c>
      <c r="L44" s="82"/>
      <c r="M44" s="99"/>
      <c r="N44" s="100"/>
    </row>
    <row r="45" spans="1:14">
      <c r="A45" s="31"/>
      <c r="B45" s="32"/>
      <c r="C45" s="144" t="s">
        <v>78</v>
      </c>
      <c r="D45" s="71"/>
      <c r="E45" s="71"/>
      <c r="F45" s="71"/>
      <c r="G45" s="65"/>
      <c r="H45" s="43"/>
      <c r="I45" s="75">
        <v>8200</v>
      </c>
      <c r="J45" s="75"/>
      <c r="K45" s="55"/>
      <c r="L45" s="83"/>
      <c r="M45" s="101"/>
      <c r="N45" s="102"/>
    </row>
    <row r="46" spans="1:14">
      <c r="A46" s="4"/>
      <c r="B46" s="6"/>
      <c r="C46" s="143" t="s">
        <v>21</v>
      </c>
      <c r="D46" s="36"/>
      <c r="E46" s="36"/>
      <c r="F46" s="33"/>
      <c r="G46" s="67">
        <f>G44+G45</f>
        <v>0</v>
      </c>
      <c r="H46" s="48"/>
      <c r="I46" s="60">
        <f>I44+I45</f>
        <v>9700</v>
      </c>
      <c r="J46" s="60"/>
      <c r="K46" s="57">
        <f>K44+K45</f>
        <v>1500</v>
      </c>
      <c r="L46" s="85"/>
      <c r="M46" s="108"/>
      <c r="N46" s="109"/>
    </row>
    <row r="47" spans="1:14">
      <c r="A47" s="31"/>
      <c r="B47" s="32"/>
      <c r="C47" s="145"/>
      <c r="D47" s="33"/>
      <c r="E47" s="33"/>
      <c r="F47" s="33"/>
      <c r="G47" s="64"/>
      <c r="H47" s="44"/>
      <c r="I47" s="41"/>
      <c r="J47" s="51"/>
      <c r="K47" s="41"/>
      <c r="L47" s="82"/>
      <c r="M47" s="41"/>
      <c r="N47" s="100"/>
    </row>
    <row r="48" spans="1:14">
      <c r="A48" s="4"/>
      <c r="B48" s="6"/>
      <c r="C48" s="143" t="s">
        <v>22</v>
      </c>
      <c r="D48" s="36"/>
      <c r="E48" s="36"/>
      <c r="F48" s="33"/>
      <c r="G48" s="64"/>
      <c r="H48" s="44"/>
      <c r="I48" s="51"/>
      <c r="J48" s="51"/>
      <c r="K48" s="56"/>
      <c r="L48" s="82"/>
      <c r="M48" s="99"/>
      <c r="N48" s="100"/>
    </row>
    <row r="49" spans="1:14">
      <c r="A49" s="31"/>
      <c r="B49" s="32"/>
      <c r="C49" s="146" t="s">
        <v>23</v>
      </c>
      <c r="D49" s="5"/>
      <c r="E49" s="5"/>
      <c r="F49" s="5"/>
      <c r="G49" s="65"/>
      <c r="H49" s="43"/>
      <c r="I49" s="42">
        <v>1023</v>
      </c>
      <c r="J49" s="75"/>
      <c r="K49" s="55">
        <v>1023</v>
      </c>
      <c r="L49" s="83"/>
      <c r="M49" s="107"/>
      <c r="N49" s="102"/>
    </row>
    <row r="50" spans="1:14">
      <c r="A50" s="4"/>
      <c r="B50" s="6"/>
      <c r="C50" s="145" t="s">
        <v>24</v>
      </c>
      <c r="D50" s="33"/>
      <c r="E50" s="33"/>
      <c r="F50" s="33"/>
      <c r="G50" s="64"/>
      <c r="H50" s="44"/>
      <c r="I50" s="41">
        <v>294</v>
      </c>
      <c r="J50" s="51"/>
      <c r="K50" s="56">
        <v>314</v>
      </c>
      <c r="L50" s="82"/>
      <c r="M50" s="103"/>
      <c r="N50" s="100"/>
    </row>
    <row r="51" spans="1:14">
      <c r="A51" s="31"/>
      <c r="B51" s="32"/>
      <c r="C51" s="146" t="s">
        <v>25</v>
      </c>
      <c r="D51" s="5"/>
      <c r="E51" s="5"/>
      <c r="F51" s="5"/>
      <c r="G51" s="65"/>
      <c r="H51" s="43"/>
      <c r="I51" s="42">
        <v>31</v>
      </c>
      <c r="J51" s="75"/>
      <c r="K51" s="55">
        <v>31</v>
      </c>
      <c r="L51" s="83"/>
      <c r="M51" s="107"/>
      <c r="N51" s="102"/>
    </row>
    <row r="52" spans="1:14">
      <c r="A52" s="4"/>
      <c r="B52" s="6"/>
      <c r="C52" s="145" t="s">
        <v>26</v>
      </c>
      <c r="D52" s="33"/>
      <c r="E52" s="33"/>
      <c r="F52" s="33"/>
      <c r="G52" s="64"/>
      <c r="H52" s="44"/>
      <c r="I52" s="41">
        <v>66</v>
      </c>
      <c r="J52" s="51"/>
      <c r="K52" s="56">
        <v>66</v>
      </c>
      <c r="L52" s="82"/>
      <c r="M52" s="103"/>
      <c r="N52" s="100"/>
    </row>
    <row r="53" spans="1:14">
      <c r="A53" s="31"/>
      <c r="B53" s="32"/>
      <c r="C53" s="146" t="s">
        <v>27</v>
      </c>
      <c r="D53" s="5"/>
      <c r="E53" s="5"/>
      <c r="F53" s="5"/>
      <c r="G53" s="65"/>
      <c r="H53" s="43"/>
      <c r="I53" s="42">
        <v>90</v>
      </c>
      <c r="J53" s="75"/>
      <c r="K53" s="55">
        <v>90</v>
      </c>
      <c r="L53" s="83"/>
      <c r="M53" s="107"/>
      <c r="N53" s="102"/>
    </row>
    <row r="54" spans="1:14">
      <c r="A54" s="4"/>
      <c r="B54" s="6"/>
      <c r="C54" s="145" t="s">
        <v>59</v>
      </c>
      <c r="D54" s="33"/>
      <c r="E54" s="33"/>
      <c r="F54" s="33"/>
      <c r="G54" s="64"/>
      <c r="H54" s="44"/>
      <c r="I54" s="41">
        <v>33</v>
      </c>
      <c r="J54" s="51"/>
      <c r="K54" s="56">
        <v>33</v>
      </c>
      <c r="L54" s="82"/>
      <c r="M54" s="103"/>
      <c r="N54" s="100"/>
    </row>
    <row r="55" spans="1:14">
      <c r="A55" s="31"/>
      <c r="B55" s="32"/>
      <c r="C55" s="146" t="s">
        <v>28</v>
      </c>
      <c r="D55" s="5"/>
      <c r="E55" s="5"/>
      <c r="F55" s="5"/>
      <c r="G55" s="65"/>
      <c r="H55" s="43"/>
      <c r="I55" s="42">
        <v>1300</v>
      </c>
      <c r="J55" s="75"/>
      <c r="K55" s="55">
        <v>1300</v>
      </c>
      <c r="L55" s="83"/>
      <c r="M55" s="107"/>
      <c r="N55" s="102"/>
    </row>
    <row r="56" spans="1:14">
      <c r="A56" s="4"/>
      <c r="B56" s="6"/>
      <c r="C56" s="145" t="s">
        <v>29</v>
      </c>
      <c r="D56" s="33"/>
      <c r="E56" s="33"/>
      <c r="F56" s="33"/>
      <c r="G56" s="64"/>
      <c r="H56" s="44"/>
      <c r="I56" s="51"/>
      <c r="J56" s="51"/>
      <c r="K56" s="41"/>
      <c r="L56" s="82"/>
      <c r="M56" s="51"/>
      <c r="N56" s="100"/>
    </row>
    <row r="57" spans="1:14">
      <c r="A57" s="31"/>
      <c r="B57" s="32"/>
      <c r="C57" s="146" t="s">
        <v>30</v>
      </c>
      <c r="D57" s="5"/>
      <c r="E57" s="5"/>
      <c r="F57" s="5"/>
      <c r="G57" s="65"/>
      <c r="H57" s="43"/>
      <c r="I57" s="42"/>
      <c r="J57" s="75"/>
      <c r="K57" s="42"/>
      <c r="L57" s="83"/>
      <c r="M57" s="42"/>
      <c r="N57" s="102"/>
    </row>
    <row r="58" spans="1:14">
      <c r="A58" s="4"/>
      <c r="B58" s="6"/>
      <c r="C58" s="145" t="s">
        <v>31</v>
      </c>
      <c r="D58" s="33"/>
      <c r="E58" s="33"/>
      <c r="F58" s="33"/>
      <c r="G58" s="41"/>
      <c r="H58" s="44"/>
      <c r="I58" s="51"/>
      <c r="J58" s="51"/>
      <c r="K58" s="56"/>
      <c r="L58" s="82"/>
      <c r="M58" s="99"/>
      <c r="N58" s="100"/>
    </row>
    <row r="59" spans="1:14">
      <c r="A59" s="31"/>
      <c r="B59" s="32"/>
      <c r="C59" s="146" t="s">
        <v>32</v>
      </c>
      <c r="D59" s="5"/>
      <c r="E59" s="5"/>
      <c r="F59" s="5"/>
      <c r="G59" s="42"/>
      <c r="H59" s="43"/>
      <c r="I59" s="75">
        <v>2000</v>
      </c>
      <c r="J59" s="75"/>
      <c r="K59" s="55">
        <v>2000</v>
      </c>
      <c r="L59" s="83"/>
      <c r="M59" s="104"/>
      <c r="N59" s="102"/>
    </row>
    <row r="60" spans="1:14">
      <c r="A60" s="4"/>
      <c r="B60" s="6"/>
      <c r="C60" s="145" t="s">
        <v>64</v>
      </c>
      <c r="D60" s="33"/>
      <c r="E60" s="33"/>
      <c r="F60" s="33"/>
      <c r="G60" s="41"/>
      <c r="H60" s="44"/>
      <c r="I60" s="51"/>
      <c r="J60" s="51"/>
      <c r="K60" s="56"/>
      <c r="L60" s="82"/>
      <c r="M60" s="99"/>
      <c r="N60" s="100"/>
    </row>
    <row r="61" spans="1:14">
      <c r="A61" s="31"/>
      <c r="B61" s="32"/>
      <c r="C61" s="146" t="s">
        <v>65</v>
      </c>
      <c r="D61" s="5"/>
      <c r="E61" s="5"/>
      <c r="F61" s="5"/>
      <c r="G61" s="42"/>
      <c r="H61" s="43"/>
      <c r="I61" s="75">
        <v>6000</v>
      </c>
      <c r="J61" s="75"/>
      <c r="K61" s="55">
        <v>32690</v>
      </c>
      <c r="L61" s="83"/>
      <c r="M61" s="101"/>
      <c r="N61" s="102"/>
    </row>
    <row r="62" spans="1:14">
      <c r="A62" s="4"/>
      <c r="B62" s="6"/>
      <c r="C62" s="145" t="s">
        <v>66</v>
      </c>
      <c r="D62" s="33"/>
      <c r="E62" s="33"/>
      <c r="F62" s="33"/>
      <c r="G62" s="41"/>
      <c r="H62" s="44"/>
      <c r="I62" s="51"/>
      <c r="J62" s="51"/>
      <c r="K62" s="56"/>
      <c r="L62" s="82"/>
      <c r="M62" s="99"/>
      <c r="N62" s="100"/>
    </row>
    <row r="63" spans="1:14">
      <c r="A63" s="31"/>
      <c r="B63" s="32"/>
      <c r="C63" s="146" t="s">
        <v>67</v>
      </c>
      <c r="D63" s="5"/>
      <c r="E63" s="5"/>
      <c r="F63" s="5"/>
      <c r="G63" s="42"/>
      <c r="H63" s="43"/>
      <c r="I63" s="75"/>
      <c r="J63" s="75"/>
      <c r="K63" s="55"/>
      <c r="L63" s="83"/>
      <c r="M63" s="101"/>
      <c r="N63" s="102"/>
    </row>
    <row r="64" spans="1:14">
      <c r="A64" s="4"/>
      <c r="B64" s="6"/>
      <c r="C64" s="145" t="s">
        <v>83</v>
      </c>
      <c r="D64" s="33"/>
      <c r="E64" s="33"/>
      <c r="F64" s="33"/>
      <c r="G64" s="41"/>
      <c r="H64" s="44"/>
      <c r="I64" s="41">
        <v>40350</v>
      </c>
      <c r="J64" s="51"/>
      <c r="K64" s="56">
        <v>44100</v>
      </c>
      <c r="L64" s="82"/>
      <c r="M64" s="99"/>
      <c r="N64" s="100"/>
    </row>
    <row r="65" spans="1:14">
      <c r="A65" s="31"/>
      <c r="B65" s="32"/>
      <c r="C65" s="146" t="s">
        <v>33</v>
      </c>
      <c r="D65" s="5"/>
      <c r="E65" s="5"/>
      <c r="F65" s="5"/>
      <c r="G65" s="65"/>
      <c r="H65" s="43"/>
      <c r="I65" s="42">
        <v>3148</v>
      </c>
      <c r="J65" s="75"/>
      <c r="K65" s="55">
        <v>6148</v>
      </c>
      <c r="L65" s="83"/>
      <c r="M65" s="101"/>
      <c r="N65" s="102"/>
    </row>
    <row r="66" spans="1:14" ht="15.75" thickBot="1">
      <c r="A66" s="7"/>
      <c r="B66" s="9"/>
      <c r="C66" s="147" t="s">
        <v>34</v>
      </c>
      <c r="D66" s="148"/>
      <c r="E66" s="148"/>
      <c r="F66" s="148"/>
      <c r="G66" s="149"/>
      <c r="H66" s="150"/>
      <c r="I66" s="151"/>
      <c r="J66" s="151"/>
      <c r="K66" s="152">
        <v>10000</v>
      </c>
      <c r="L66" s="153"/>
      <c r="M66" s="154"/>
      <c r="N66" s="155"/>
    </row>
    <row r="67" spans="1:14">
      <c r="A67" s="5"/>
      <c r="I67" s="46"/>
      <c r="J67" s="46"/>
      <c r="K67" s="88"/>
      <c r="L67" s="88"/>
      <c r="M67" s="112"/>
      <c r="N67" s="112"/>
    </row>
    <row r="68" spans="1:14" ht="15.75" thickBot="1">
      <c r="A68" s="5"/>
      <c r="I68" s="46"/>
      <c r="J68" s="46"/>
      <c r="K68" s="88"/>
      <c r="L68" s="88"/>
      <c r="M68" s="112"/>
      <c r="N68" s="112"/>
    </row>
    <row r="69" spans="1:14">
      <c r="A69" s="1" t="s">
        <v>0</v>
      </c>
      <c r="B69" s="3"/>
      <c r="C69" s="1"/>
      <c r="D69" s="2" t="s">
        <v>1</v>
      </c>
      <c r="E69" s="2"/>
      <c r="F69" s="3"/>
      <c r="G69" s="14" t="s">
        <v>61</v>
      </c>
      <c r="H69" s="16"/>
      <c r="I69" s="50" t="s">
        <v>81</v>
      </c>
      <c r="J69" s="50"/>
      <c r="K69" s="52" t="s">
        <v>82</v>
      </c>
      <c r="L69" s="53"/>
      <c r="M69" s="93"/>
      <c r="N69" s="94"/>
    </row>
    <row r="70" spans="1:14" ht="15.75" thickBot="1">
      <c r="A70" s="7"/>
      <c r="B70" s="9"/>
      <c r="C70" s="7"/>
      <c r="D70" s="8"/>
      <c r="E70" s="8"/>
      <c r="F70" s="9"/>
      <c r="G70" s="17">
        <v>2019</v>
      </c>
      <c r="H70" s="19"/>
      <c r="I70" s="72">
        <v>2021</v>
      </c>
      <c r="J70" s="72"/>
      <c r="K70" s="79">
        <v>2021</v>
      </c>
      <c r="L70" s="80"/>
      <c r="M70" s="95"/>
      <c r="N70" s="96"/>
    </row>
    <row r="71" spans="1:14">
      <c r="A71" s="1"/>
      <c r="B71" s="3"/>
      <c r="C71" s="22" t="s">
        <v>35</v>
      </c>
      <c r="D71" s="10"/>
      <c r="E71" s="10"/>
      <c r="F71" s="5"/>
      <c r="G71" s="66">
        <f>G49+G50+G51+G52+G53+G54+G55+G56+G57+G58+G59+G60+G61+G62+G63+G64+G65+G66</f>
        <v>0</v>
      </c>
      <c r="H71" s="47"/>
      <c r="I71" s="61">
        <f>I49+I50+I51+I52+I53+I54+I55+I56+I57+I58+I59+I60+I61+I62+I63+I64+I65+I66</f>
        <v>54335</v>
      </c>
      <c r="J71" s="61"/>
      <c r="K71" s="58">
        <f>K49+K50+K51+K52+K53+K54+K55+K56+K57+K58+K59+K60+K61+K62+K63+K64+K65+K66</f>
        <v>97795</v>
      </c>
      <c r="L71" s="84"/>
      <c r="M71" s="105"/>
      <c r="N71" s="106"/>
    </row>
    <row r="72" spans="1:14">
      <c r="A72" s="31"/>
      <c r="B72" s="32"/>
      <c r="C72" s="36" t="s">
        <v>79</v>
      </c>
      <c r="D72" s="36"/>
      <c r="E72" s="36"/>
      <c r="F72" s="33"/>
      <c r="G72" s="31"/>
      <c r="H72" s="32"/>
      <c r="I72" s="60"/>
      <c r="J72" s="51"/>
      <c r="K72" s="56"/>
      <c r="L72" s="90"/>
      <c r="M72" s="103"/>
      <c r="N72" s="100"/>
    </row>
    <row r="73" spans="1:14" ht="15.75" thickBot="1">
      <c r="A73" s="4"/>
      <c r="B73" s="6"/>
      <c r="C73" s="30" t="s">
        <v>36</v>
      </c>
      <c r="D73" s="23"/>
      <c r="E73" s="23"/>
      <c r="F73" s="9"/>
      <c r="G73" s="69">
        <f>G5+G11+G16+G23+G41+G42+G46+G71</f>
        <v>0</v>
      </c>
      <c r="H73" s="49"/>
      <c r="I73" s="62">
        <f>I5+I11+I16+I23+I41+I42+I46+I71+I72</f>
        <v>513513</v>
      </c>
      <c r="J73" s="62"/>
      <c r="K73" s="59">
        <f>K5+K11+K16+K23+K41+K42+K46+K71+K72</f>
        <v>535718</v>
      </c>
      <c r="L73" s="89"/>
      <c r="M73" s="113"/>
      <c r="N73" s="114"/>
    </row>
    <row r="74" spans="1:14">
      <c r="A74" s="31"/>
      <c r="B74" s="32"/>
      <c r="C74" s="33"/>
      <c r="D74" s="33"/>
      <c r="E74" s="33"/>
      <c r="F74" s="33"/>
      <c r="G74" s="64"/>
      <c r="H74" s="32"/>
      <c r="I74" s="41"/>
      <c r="J74" s="51"/>
      <c r="K74" s="56"/>
      <c r="L74" s="90"/>
      <c r="M74" s="103"/>
      <c r="N74" s="100"/>
    </row>
    <row r="75" spans="1:14">
      <c r="A75" s="4">
        <v>231</v>
      </c>
      <c r="B75" s="6"/>
      <c r="C75" s="5" t="s">
        <v>37</v>
      </c>
      <c r="D75" s="5"/>
      <c r="E75" s="5"/>
      <c r="F75" s="5"/>
      <c r="G75" s="4"/>
      <c r="H75" s="6"/>
      <c r="I75" s="75"/>
      <c r="J75" s="75"/>
      <c r="K75" s="55"/>
      <c r="L75" s="91"/>
      <c r="M75" s="107"/>
      <c r="N75" s="102"/>
    </row>
    <row r="76" spans="1:14">
      <c r="A76" s="31">
        <v>233</v>
      </c>
      <c r="B76" s="32"/>
      <c r="C76" s="33" t="s">
        <v>38</v>
      </c>
      <c r="D76" s="33"/>
      <c r="E76" s="33"/>
      <c r="F76" s="33"/>
      <c r="G76" s="31"/>
      <c r="H76" s="32"/>
      <c r="I76" s="51">
        <v>68022</v>
      </c>
      <c r="J76" s="51"/>
      <c r="K76" s="56">
        <v>14400</v>
      </c>
      <c r="L76" s="90"/>
      <c r="M76" s="103"/>
      <c r="N76" s="100"/>
    </row>
    <row r="77" spans="1:14">
      <c r="A77" s="4"/>
      <c r="B77" s="6"/>
      <c r="C77" s="5" t="s">
        <v>39</v>
      </c>
      <c r="D77" s="5"/>
      <c r="E77" s="5"/>
      <c r="F77" s="5"/>
      <c r="G77" s="4"/>
      <c r="H77" s="6"/>
      <c r="I77" s="75"/>
      <c r="J77" s="75"/>
      <c r="K77" s="55"/>
      <c r="L77" s="91"/>
      <c r="M77" s="107"/>
      <c r="N77" s="102"/>
    </row>
    <row r="78" spans="1:14">
      <c r="A78" s="31"/>
      <c r="B78" s="32"/>
      <c r="C78" s="39" t="s">
        <v>40</v>
      </c>
      <c r="D78" s="33"/>
      <c r="E78" s="33"/>
      <c r="F78" s="33"/>
      <c r="G78" s="31"/>
      <c r="H78" s="32"/>
      <c r="I78" s="51"/>
      <c r="J78" s="51"/>
      <c r="K78" s="56"/>
      <c r="L78" s="90"/>
      <c r="M78" s="103"/>
      <c r="N78" s="100"/>
    </row>
    <row r="79" spans="1:14">
      <c r="A79" s="4"/>
      <c r="B79" s="6"/>
      <c r="C79" s="21" t="s">
        <v>41</v>
      </c>
      <c r="D79" s="5"/>
      <c r="E79" s="5"/>
      <c r="F79" s="5"/>
      <c r="G79" s="4"/>
      <c r="H79" s="6"/>
      <c r="I79" s="75"/>
      <c r="J79" s="75"/>
      <c r="K79" s="55"/>
      <c r="L79" s="91"/>
      <c r="M79" s="107"/>
      <c r="N79" s="102"/>
    </row>
    <row r="80" spans="1:14">
      <c r="A80" s="31"/>
      <c r="B80" s="32"/>
      <c r="C80" s="39" t="s">
        <v>69</v>
      </c>
      <c r="D80" s="33"/>
      <c r="E80" s="33"/>
      <c r="F80" s="33"/>
      <c r="G80" s="31"/>
      <c r="H80" s="32"/>
      <c r="I80" s="51"/>
      <c r="J80" s="51"/>
      <c r="K80" s="56"/>
      <c r="L80" s="90"/>
      <c r="M80" s="103"/>
      <c r="N80" s="100"/>
    </row>
    <row r="81" spans="1:14">
      <c r="A81" s="4"/>
      <c r="B81" s="6"/>
      <c r="C81" s="21" t="s">
        <v>68</v>
      </c>
      <c r="D81" s="5"/>
      <c r="E81" s="5"/>
      <c r="F81" s="5"/>
      <c r="G81" s="138"/>
      <c r="H81" s="139"/>
      <c r="I81" s="75"/>
      <c r="J81" s="75"/>
      <c r="K81" s="55"/>
      <c r="L81" s="91"/>
      <c r="M81" s="107"/>
      <c r="N81" s="102"/>
    </row>
    <row r="82" spans="1:14">
      <c r="A82" s="31"/>
      <c r="B82" s="32"/>
      <c r="C82" s="33" t="s">
        <v>72</v>
      </c>
      <c r="D82" s="33"/>
      <c r="E82" s="33"/>
      <c r="F82" s="33"/>
      <c r="G82" s="31"/>
      <c r="H82" s="32"/>
      <c r="I82" s="41"/>
      <c r="J82" s="51"/>
      <c r="K82" s="56">
        <v>68000</v>
      </c>
      <c r="L82" s="90"/>
      <c r="M82" s="103"/>
      <c r="N82" s="100"/>
    </row>
    <row r="83" spans="1:14">
      <c r="A83" s="4"/>
      <c r="B83" s="6"/>
      <c r="C83" s="140" t="s">
        <v>70</v>
      </c>
      <c r="D83" s="137"/>
      <c r="E83" s="137"/>
      <c r="F83" s="137"/>
      <c r="G83" s="4"/>
      <c r="H83" s="6"/>
      <c r="I83" s="75"/>
      <c r="J83" s="75"/>
      <c r="K83" s="55"/>
      <c r="L83" s="91"/>
      <c r="M83" s="107"/>
      <c r="N83" s="102"/>
    </row>
    <row r="84" spans="1:14">
      <c r="A84" s="31"/>
      <c r="B84" s="32"/>
      <c r="C84" s="117" t="s">
        <v>71</v>
      </c>
      <c r="D84" s="116"/>
      <c r="E84" s="116"/>
      <c r="F84" s="116"/>
      <c r="G84" s="31"/>
      <c r="H84" s="32"/>
      <c r="I84" s="51"/>
      <c r="J84" s="51"/>
      <c r="K84" s="56"/>
      <c r="L84" s="90"/>
      <c r="M84" s="103"/>
      <c r="N84" s="100"/>
    </row>
    <row r="85" spans="1:14">
      <c r="A85" s="4"/>
      <c r="B85" s="6"/>
      <c r="C85" s="140" t="s">
        <v>73</v>
      </c>
      <c r="D85" s="5"/>
      <c r="E85" s="5"/>
      <c r="F85" s="5"/>
      <c r="G85" s="4"/>
      <c r="H85" s="6"/>
      <c r="I85" s="75"/>
      <c r="J85" s="75"/>
      <c r="K85" s="55"/>
      <c r="L85" s="91"/>
      <c r="M85" s="107"/>
      <c r="N85" s="102"/>
    </row>
    <row r="86" spans="1:14">
      <c r="A86" s="31"/>
      <c r="B86" s="32"/>
      <c r="C86" s="39" t="s">
        <v>74</v>
      </c>
      <c r="D86" s="33"/>
      <c r="E86" s="33"/>
      <c r="F86" s="33"/>
      <c r="G86" s="35"/>
      <c r="H86" s="38"/>
      <c r="I86" s="51"/>
      <c r="J86" s="60"/>
      <c r="K86" s="57"/>
      <c r="L86" s="92"/>
      <c r="M86" s="115"/>
      <c r="N86" s="109"/>
    </row>
    <row r="87" spans="1:14">
      <c r="A87" s="4"/>
      <c r="B87" s="6"/>
      <c r="C87" s="5"/>
      <c r="D87" s="5"/>
      <c r="E87" s="5"/>
      <c r="F87" s="5"/>
      <c r="G87" s="4"/>
      <c r="H87" s="6"/>
      <c r="I87" s="75"/>
      <c r="J87" s="75"/>
      <c r="K87" s="55"/>
      <c r="L87" s="91"/>
      <c r="M87" s="107"/>
      <c r="N87" s="102"/>
    </row>
    <row r="88" spans="1:14" ht="16.5" thickBot="1">
      <c r="A88" s="31"/>
      <c r="B88" s="32"/>
      <c r="C88" s="156" t="s">
        <v>45</v>
      </c>
      <c r="D88" s="157"/>
      <c r="E88" s="158"/>
      <c r="F88" s="159"/>
      <c r="G88" s="160">
        <f>G75+G76+G77+G78+G79+G80+G81+G82+G83+G84+G85+G86+G87</f>
        <v>0</v>
      </c>
      <c r="H88" s="161"/>
      <c r="I88" s="162">
        <f>I75+I76+I77+I78+I79+I80+I81+I82+I83+I84+I85+I86+I87</f>
        <v>68022</v>
      </c>
      <c r="J88" s="162"/>
      <c r="K88" s="163">
        <f>K76+K77+K78+K79+K80+K81+K82+K83+K84+K85+K86+K87</f>
        <v>82400</v>
      </c>
      <c r="L88" s="164"/>
      <c r="M88" s="165"/>
      <c r="N88" s="166"/>
    </row>
    <row r="89" spans="1:14">
      <c r="A89" s="4"/>
      <c r="B89" s="6"/>
      <c r="C89" s="5"/>
      <c r="D89" s="5"/>
      <c r="E89" s="5"/>
      <c r="F89" s="5"/>
      <c r="G89" s="4"/>
      <c r="H89" s="6"/>
      <c r="I89" s="75"/>
      <c r="J89" s="75"/>
      <c r="K89" s="55"/>
      <c r="L89" s="91"/>
      <c r="M89" s="107"/>
      <c r="N89" s="102"/>
    </row>
    <row r="90" spans="1:14">
      <c r="A90" s="31"/>
      <c r="B90" s="32"/>
      <c r="C90" s="33"/>
      <c r="D90" s="33"/>
      <c r="E90" s="33"/>
      <c r="F90" s="33"/>
      <c r="G90" s="31"/>
      <c r="H90" s="32"/>
      <c r="I90" s="51"/>
      <c r="J90" s="51"/>
      <c r="K90" s="56"/>
      <c r="L90" s="90"/>
      <c r="M90" s="103"/>
      <c r="N90" s="100"/>
    </row>
    <row r="91" spans="1:14">
      <c r="A91" s="4"/>
      <c r="B91" s="6"/>
      <c r="C91" s="70" t="s">
        <v>80</v>
      </c>
      <c r="D91" s="71"/>
      <c r="E91" s="71"/>
      <c r="F91" s="71"/>
      <c r="G91" s="31"/>
      <c r="H91" s="32"/>
      <c r="I91" s="41">
        <v>4130385</v>
      </c>
      <c r="J91" s="51"/>
      <c r="K91" s="56">
        <v>2375000</v>
      </c>
      <c r="L91" s="90"/>
      <c r="M91" s="103"/>
      <c r="N91" s="100"/>
    </row>
    <row r="92" spans="1:14">
      <c r="A92" s="31"/>
      <c r="B92" s="32"/>
      <c r="C92" s="21" t="s">
        <v>42</v>
      </c>
      <c r="D92" s="5"/>
      <c r="E92" s="5"/>
      <c r="F92" s="5"/>
      <c r="G92" s="4"/>
      <c r="H92" s="6"/>
      <c r="I92" s="75">
        <v>227389</v>
      </c>
      <c r="J92" s="75"/>
      <c r="K92" s="55">
        <v>140000</v>
      </c>
      <c r="L92" s="91"/>
      <c r="M92" s="107"/>
      <c r="N92" s="102"/>
    </row>
    <row r="93" spans="1:14">
      <c r="A93" s="4"/>
      <c r="B93" s="6"/>
      <c r="C93" s="39" t="s">
        <v>43</v>
      </c>
      <c r="D93" s="33"/>
      <c r="E93" s="33"/>
      <c r="F93" s="33"/>
      <c r="G93" s="31"/>
      <c r="H93" s="32"/>
      <c r="I93" s="51"/>
      <c r="J93" s="51"/>
      <c r="K93" s="56"/>
      <c r="L93" s="90"/>
      <c r="M93" s="103"/>
      <c r="N93" s="100"/>
    </row>
    <row r="94" spans="1:14">
      <c r="A94" s="31"/>
      <c r="B94" s="32"/>
      <c r="C94" s="21" t="s">
        <v>62</v>
      </c>
      <c r="D94" s="5"/>
      <c r="E94" s="5"/>
      <c r="F94" s="5"/>
      <c r="G94" s="4"/>
      <c r="H94" s="6"/>
      <c r="I94" s="75"/>
      <c r="J94" s="75"/>
      <c r="K94" s="55"/>
      <c r="L94" s="91"/>
      <c r="M94" s="107"/>
      <c r="N94" s="102"/>
    </row>
    <row r="95" spans="1:14" ht="16.5" thickBot="1">
      <c r="A95" s="4"/>
      <c r="B95" s="6"/>
      <c r="C95" s="156" t="s">
        <v>44</v>
      </c>
      <c r="D95" s="157"/>
      <c r="E95" s="157"/>
      <c r="F95" s="157"/>
      <c r="G95" s="160">
        <f>G91+G92+G93+G94</f>
        <v>0</v>
      </c>
      <c r="H95" s="161"/>
      <c r="I95" s="162">
        <f>I91+I92+I93+I94</f>
        <v>4357774</v>
      </c>
      <c r="J95" s="162"/>
      <c r="K95" s="163">
        <f>K91+K92+K93+K94</f>
        <v>2515000</v>
      </c>
      <c r="L95" s="164"/>
      <c r="M95" s="165"/>
      <c r="N95" s="166"/>
    </row>
    <row r="96" spans="1:14">
      <c r="A96" s="31"/>
      <c r="B96" s="32"/>
      <c r="C96" s="167"/>
      <c r="D96" s="167"/>
      <c r="E96" s="167"/>
      <c r="F96" s="167"/>
      <c r="G96" s="168"/>
      <c r="H96" s="169"/>
      <c r="I96" s="170"/>
      <c r="J96" s="170"/>
      <c r="K96" s="171"/>
      <c r="L96" s="172"/>
      <c r="M96" s="173"/>
      <c r="N96" s="174"/>
    </row>
    <row r="97" spans="1:14" ht="15.75" thickBot="1">
      <c r="A97" s="118"/>
      <c r="B97" s="119"/>
      <c r="C97" s="120"/>
      <c r="D97" s="120"/>
      <c r="E97" s="120"/>
      <c r="F97" s="120"/>
      <c r="G97" s="118"/>
      <c r="H97" s="119"/>
      <c r="I97" s="121"/>
      <c r="J97" s="121"/>
      <c r="K97" s="122"/>
      <c r="L97" s="123"/>
      <c r="M97" s="124"/>
      <c r="N97" s="125"/>
    </row>
    <row r="98" spans="1:14" ht="19.5" thickBot="1">
      <c r="A98" s="126"/>
      <c r="B98" s="127"/>
      <c r="C98" s="128" t="s">
        <v>46</v>
      </c>
      <c r="D98" s="128"/>
      <c r="E98" s="128"/>
      <c r="F98" s="129"/>
      <c r="G98" s="130">
        <f>G73+G88+G95</f>
        <v>0</v>
      </c>
      <c r="H98" s="131"/>
      <c r="I98" s="132">
        <f>I73+I88+I95</f>
        <v>4939309</v>
      </c>
      <c r="J98" s="132"/>
      <c r="K98" s="133">
        <f>K73+K88+K95</f>
        <v>3133118</v>
      </c>
      <c r="L98" s="134"/>
      <c r="M98" s="135"/>
      <c r="N98" s="136"/>
    </row>
    <row r="99" spans="1:1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</dc:creator>
  <cp:lastModifiedBy>Andrea</cp:lastModifiedBy>
  <cp:lastPrinted>2021-08-18T07:38:41Z</cp:lastPrinted>
  <dcterms:created xsi:type="dcterms:W3CDTF">2015-11-19T14:08:58Z</dcterms:created>
  <dcterms:modified xsi:type="dcterms:W3CDTF">2022-01-19T07:51:08Z</dcterms:modified>
</cp:coreProperties>
</file>